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https://sjal-my.sharepoint.com/personal/sigridura_sjova_is/Documents/Documents/Copilot/Created/"/>
    </mc:Choice>
  </mc:AlternateContent>
  <xr:revisionPtr revIDLastSave="0" documentId="8_{38C5FC83-29F4-423A-A72A-5626D1501F39}" xr6:coauthVersionLast="47" xr6:coauthVersionMax="47" xr10:uidLastSave="{00000000-0000-0000-0000-000000000000}"/>
  <bookViews>
    <workbookView xWindow="11200" yWindow="3450" windowWidth="19200" windowHeight="11120" xr2:uid="{00000000-000D-0000-FFFF-FFFF00000000}"/>
  </bookViews>
  <sheets>
    <sheet name="Tryggingamat" sheetId="1" r:id="rId1"/>
    <sheet name="Leiðbeiningar" sheetId="2" r:id="rId2"/>
  </sheets>
  <definedNames>
    <definedName name="_xlnm._FilterDatabase" localSheetId="0" hidden="1">Tryggingamat!$A$2:$D$25</definedName>
    <definedName name="_xlnm.Print_Area" localSheetId="0">Tryggingamat!$A$1:$D$26</definedName>
    <definedName name="_xlnm.Print_Titles" localSheetId="0">Tryggingamat!$1:$2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D25" i="1" s="1"/>
  <c r="D21" i="1"/>
  <c r="D20" i="1"/>
  <c r="D19" i="1"/>
  <c r="D18" i="1"/>
  <c r="D22" i="1" s="1"/>
  <c r="D15" i="1"/>
  <c r="D14" i="1"/>
  <c r="D13" i="1"/>
  <c r="D12" i="1"/>
  <c r="D11" i="1"/>
  <c r="D16" i="1" s="1"/>
  <c r="D8" i="1"/>
  <c r="D7" i="1"/>
  <c r="D6" i="1"/>
  <c r="D5" i="1"/>
  <c r="D4" i="1"/>
  <c r="D3" i="1"/>
  <c r="D9" i="1" s="1"/>
  <c r="D2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Sjóvá</author>
  </authors>
  <commentList>
    <comment ref="B3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Leiðbeinandi einingarverð. Yfirfarið og uppfært eftir þörfum áður en skjalið er notað.</t>
        </r>
      </text>
    </comment>
    <comment ref="B4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Leiðbeinandi einingarverð. Yfirfarið og uppfært eftir þörfum áður en skjalið er notað.</t>
        </r>
      </text>
    </comment>
    <comment ref="B5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Leiðbeinandi einingarverð. Yfirfarið og uppfært eftir þörfum áður en skjalið er notað.</t>
        </r>
      </text>
    </comment>
    <comment ref="B6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Leiðbeinandi einingarverð. Yfirfarið og uppfært eftir þörfum áður en skjalið er notað.</t>
        </r>
      </text>
    </comment>
    <comment ref="B7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Leiðbeinandi einingarverð. Yfirfarið og uppfært eftir þörfum áður en skjalið er notað.</t>
        </r>
      </text>
    </comment>
    <comment ref="B8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Leiðbeinandi einingarverð. Yfirfarið og uppfært eftir þörfum áður en skjalið er notað.</t>
        </r>
      </text>
    </comment>
    <comment ref="B11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Leiðbeinandi einingarverð. Yfirfarið og uppfært eftir þörfum áður en skjalið er notað.</t>
        </r>
      </text>
    </comment>
    <comment ref="B12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Leiðbeinandi einingarverð. Yfirfarið og uppfært eftir þörfum áður en skjalið er notað.</t>
        </r>
      </text>
    </comment>
    <comment ref="B13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Leiðbeinandi einingarverð. Yfirfarið og uppfært eftir þörfum áður en skjalið er notað.</t>
        </r>
      </text>
    </comment>
    <comment ref="B14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Leiðbeinandi einingarverð. Yfirfarið og uppfært eftir þörfum áður en skjalið er notað.</t>
        </r>
      </text>
    </comment>
    <comment ref="B15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Leiðbeinandi einingarverð. Yfirfarið og uppfært eftir þörfum áður en skjalið er notað.</t>
        </r>
      </text>
    </comment>
    <comment ref="B18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Leiðbeinandi einingarverð. Yfirfarið og uppfært eftir þörfum áður en skjalið er notað.</t>
        </r>
      </text>
    </comment>
    <comment ref="B19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Leiðbeinandi einingarverð. Yfirfarið og uppfært eftir þörfum áður en skjalið er notað.</t>
        </r>
      </text>
    </comment>
    <comment ref="B20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Leiðbeinandi einingarverð. Yfirfarið og uppfært eftir þörfum áður en skjalið er notað.</t>
        </r>
      </text>
    </comment>
    <comment ref="B21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Leiðbeinandi einingarverð. Yfirfarið og uppfært eftir þörfum áður en skjalið er notað.</t>
        </r>
      </text>
    </comment>
    <comment ref="B24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Leiðbeinandi einingarverð. Yfirfarið og uppfært eftir þörfum áður en skjalið er notað.</t>
        </r>
      </text>
    </comment>
  </commentList>
</comments>
</file>

<file path=xl/sharedStrings.xml><?xml version="1.0" encoding="utf-8"?>
<sst xmlns="http://schemas.openxmlformats.org/spreadsheetml/2006/main" count="53" uniqueCount="44">
  <si>
    <t>TRYGGINGAMAT Á BÚFÉ OG FÓÐRI</t>
  </si>
  <si>
    <t>Nautgripir</t>
  </si>
  <si>
    <t>Ein verð</t>
  </si>
  <si>
    <t>Fjöldi</t>
  </si>
  <si>
    <t>Heildarverðmæti</t>
  </si>
  <si>
    <t>Mjólkurkýr og kvígur komnar að burði</t>
  </si>
  <si>
    <t>Holdakýr með kálfa</t>
  </si>
  <si>
    <t>Kvígur vegna mjólkurframleiðslu</t>
  </si>
  <si>
    <t>Geldneyti 1/2 árs og eldri, kjötframleiðsla</t>
  </si>
  <si>
    <t>Kálfar yngri en 1/2 árs, mjólkurframleiðsla</t>
  </si>
  <si>
    <t>Kálfar yngri en 1/2 árs, kjötframleiðsla</t>
  </si>
  <si>
    <t>Nautgripir - samtals</t>
  </si>
  <si>
    <t>Sauðfé</t>
  </si>
  <si>
    <t>Ær, frá 1. september tveimur árum eftir fæðingarár *)</t>
  </si>
  <si>
    <t>Hrútar, frá 1. september tveimur árum eftir fæðingarár *)</t>
  </si>
  <si>
    <t>Lambgimbrar (frá 1. nóv fæðingarári til 31. ágúst tveimur árum eftir fæðingarár)</t>
  </si>
  <si>
    <t>Lambhrútar og ungir hrútar (frá 1. nóv fæðingarári til 31. ágúst tveimur árum eftir fæðingarár)</t>
  </si>
  <si>
    <t>Lömb, til 31. okt</t>
  </si>
  <si>
    <t>Sauðfé - samtals</t>
  </si>
  <si>
    <t>Hross</t>
  </si>
  <si>
    <t>Hestar</t>
  </si>
  <si>
    <t>Hryssur</t>
  </si>
  <si>
    <t>Tryppi</t>
  </si>
  <si>
    <t>Folöld</t>
  </si>
  <si>
    <t>Hross - samtals</t>
  </si>
  <si>
    <t>Fóðureiningar</t>
  </si>
  <si>
    <t>Verð á fóðureiningu</t>
  </si>
  <si>
    <t>Fóður samtals</t>
  </si>
  <si>
    <t>Samtals vátryggingarfjárhæð</t>
  </si>
  <si>
    <t>LEIÐBEININGAR</t>
  </si>
  <si>
    <t>Tilgangur</t>
  </si>
  <si>
    <t>Reikniskjalið hjálpar til við að taka saman leiðbeinandi verðmæti búfjár og fóðurs.</t>
  </si>
  <si>
    <t>Gulir reitir</t>
  </si>
  <si>
    <t>Sláðu inn eða breyttu einingarverði og fjölda.</t>
  </si>
  <si>
    <t>Útreikningar</t>
  </si>
  <si>
    <t>Heildarverðmæti og samtöl reiknast sjálfkrafa með formúlum.</t>
  </si>
  <si>
    <t>Mikilvægt</t>
  </si>
  <si>
    <t>Niðurstöður eru leiðbeinandi og fela ekki í sér staðfest tryggingamat, tilboð eða tryggingavernd.</t>
  </si>
  <si>
    <t>Yfirferð</t>
  </si>
  <si>
    <t>Ráðlagt er að fara yfir forsendur með ráðgjafa og uppfæra verð ef aðstæður eða markaðsverð hafa breyst.</t>
  </si>
  <si>
    <t>Heimildir</t>
  </si>
  <si>
    <t>Uppsetning og upphafsgildi byggja á sýnishorni sem notandi lagði fram og innri gögnum um tryggingamat búfjár.</t>
  </si>
  <si>
    <t>Athugið</t>
  </si>
  <si>
    <t>Staðgengilstrygging er ekki hluti af þessu skjali.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</si>
</sst>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.&quot;"/>
  </numFmts>
  <fonts count="7">
    <font>
      <sz val="11"/>
      <color theme="1"/>
      <name val="Calibri"/>
      <family val="2"/>
      <scheme val="minor"/>
    </font>
    <font>
      <b/>
      <sz val="10"/>
      <color rgb="FFFFFFFF"/>
      <name val="Aptos"/>
    </font>
    <font>
      <sz val="10"/>
      <color rgb="FF253746"/>
      <name val="Aptos"/>
    </font>
    <font>
      <b/>
      <sz val="18"/>
      <color rgb="FFFFFFFF"/>
      <name val="Aptos"/>
    </font>
    <font>
      <b/>
      <sz val="12"/>
      <color rgb="FFFFFFFF"/>
      <name val="Aptos"/>
    </font>
    <font>
      <b/>
      <sz val="10"/>
      <color rgb="FF000A5A"/>
      <name val="Aptos"/>
    </font>
    <font>
      <sz val="10"/>
      <color rgb="FF000A5A"/>
      <name val="Aptos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5AF0"/>
        <bgColor indexed="64"/>
      </patternFill>
    </fill>
    <fill>
      <patternFill patternType="solid">
        <fgColor rgb="FF000A5A"/>
        <bgColor indexed="64"/>
      </patternFill>
    </fill>
    <fill>
      <patternFill patternType="solid">
        <fgColor rgb="FFFAEACC"/>
        <bgColor indexed="64"/>
      </patternFill>
    </fill>
    <fill>
      <patternFill patternType="solid">
        <fgColor rgb="FFF0FAFF"/>
        <bgColor indexed="64"/>
      </patternFill>
    </fill>
    <fill>
      <patternFill patternType="solid">
        <fgColor rgb="FFD2F0FF"/>
        <bgColor indexed="64"/>
      </patternFill>
    </fill>
    <fill>
      <patternFill patternType="solid">
        <fgColor rgb="FFFCF6EE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D7DEE3"/>
      </top>
      <bottom style="thin">
        <color rgb="FFD7DEE3"/>
      </bottom>
      <diagonal/>
    </border>
    <border>
      <left style="thin">
        <color rgb="FF000000"/>
      </left>
      <right style="thin">
        <color rgb="FF000000"/>
      </right>
      <top style="thin">
        <color rgb="FFD7DEE3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ck">
        <color rgb="FFFC6200"/>
      </bottom>
      <diagonal/>
    </border>
    <border>
      <left style="thin">
        <color rgb="FF000000"/>
      </left>
      <right style="thin">
        <color rgb="FF000000"/>
      </right>
      <top/>
      <bottom style="thin">
        <color rgb="FFD7DEE3"/>
      </bottom>
      <diagonal/>
    </border>
    <border>
      <left style="thin">
        <color rgb="FF000000"/>
      </left>
      <right style="thin">
        <color rgb="FF000000"/>
      </right>
      <top style="medium">
        <color rgb="FF005AF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FC6200"/>
      </bottom>
      <diagonal/>
    </border>
    <border>
      <left style="thin">
        <color rgb="FF000000"/>
      </left>
      <right style="thin">
        <color rgb="FF000000"/>
      </right>
      <top style="thick">
        <color rgb="FFFC62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5AF0"/>
      </top>
      <bottom/>
      <diagonal/>
    </border>
    <border>
      <left/>
      <right/>
      <top style="thick">
        <color rgb="FFFC62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2" xfId="0" applyFont="1" applyFill="1" applyBorder="1" applyAlignment="1">
      <alignment vertical="center" wrapText="1" indent="1"/>
    </xf>
    <xf numFmtId="0" fontId="2" fillId="2" borderId="3" xfId="0" applyFont="1" applyFill="1" applyBorder="1" applyAlignment="1">
      <alignment vertical="center" wrapText="1" indent="1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 indent="1"/>
    </xf>
    <xf numFmtId="0" fontId="1" fillId="4" borderId="6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 wrapText="1" indent="1"/>
    </xf>
    <xf numFmtId="0" fontId="2" fillId="2" borderId="1" xfId="0" applyFont="1" applyFill="1" applyBorder="1" applyAlignment="1">
      <alignment vertical="center" wrapText="1" indent="1"/>
    </xf>
    <xf numFmtId="164" fontId="5" fillId="5" borderId="7" xfId="0" applyNumberFormat="1" applyFont="1" applyFill="1" applyBorder="1" applyAlignment="1">
      <alignment horizontal="right" vertical="center"/>
    </xf>
    <xf numFmtId="3" fontId="5" fillId="5" borderId="7" xfId="0" applyNumberFormat="1" applyFont="1" applyFill="1" applyBorder="1" applyAlignment="1">
      <alignment horizontal="right" vertical="center"/>
    </xf>
    <xf numFmtId="164" fontId="5" fillId="5" borderId="2" xfId="0" applyNumberFormat="1" applyFont="1" applyFill="1" applyBorder="1" applyAlignment="1">
      <alignment horizontal="right" vertical="center"/>
    </xf>
    <xf numFmtId="3" fontId="5" fillId="5" borderId="2" xfId="0" applyNumberFormat="1" applyFont="1" applyFill="1" applyBorder="1" applyAlignment="1">
      <alignment horizontal="right" vertical="center"/>
    </xf>
    <xf numFmtId="164" fontId="5" fillId="5" borderId="3" xfId="0" applyNumberFormat="1" applyFont="1" applyFill="1" applyBorder="1" applyAlignment="1">
      <alignment horizontal="right" vertical="center"/>
    </xf>
    <xf numFmtId="3" fontId="5" fillId="5" borderId="3" xfId="0" applyNumberFormat="1" applyFont="1" applyFill="1" applyBorder="1" applyAlignment="1">
      <alignment horizontal="right" vertical="center"/>
    </xf>
    <xf numFmtId="164" fontId="5" fillId="5" borderId="1" xfId="0" applyNumberFormat="1" applyFont="1" applyFill="1" applyBorder="1" applyAlignment="1">
      <alignment horizontal="right" vertical="center"/>
    </xf>
    <xf numFmtId="3" fontId="5" fillId="5" borderId="1" xfId="0" applyNumberFormat="1" applyFont="1" applyFill="1" applyBorder="1" applyAlignment="1">
      <alignment horizontal="right" vertical="center"/>
    </xf>
    <xf numFmtId="164" fontId="5" fillId="6" borderId="7" xfId="0" applyNumberFormat="1" applyFont="1" applyFill="1" applyBorder="1" applyAlignment="1">
      <alignment horizontal="right" vertical="center"/>
    </xf>
    <xf numFmtId="164" fontId="5" fillId="6" borderId="2" xfId="0" applyNumberFormat="1" applyFont="1" applyFill="1" applyBorder="1" applyAlignment="1">
      <alignment horizontal="right" vertical="center"/>
    </xf>
    <xf numFmtId="164" fontId="5" fillId="6" borderId="3" xfId="0" applyNumberFormat="1" applyFont="1" applyFill="1" applyBorder="1" applyAlignment="1">
      <alignment horizontal="right" vertical="center"/>
    </xf>
    <xf numFmtId="164" fontId="5" fillId="6" borderId="1" xfId="0" applyNumberFormat="1" applyFont="1" applyFill="1" applyBorder="1" applyAlignment="1">
      <alignment horizontal="right" vertical="center"/>
    </xf>
    <xf numFmtId="0" fontId="5" fillId="7" borderId="8" xfId="0" applyFont="1" applyFill="1" applyBorder="1" applyAlignment="1">
      <alignment vertical="center" wrapText="1"/>
    </xf>
    <xf numFmtId="164" fontId="5" fillId="7" borderId="8" xfId="0" applyNumberFormat="1" applyFont="1" applyFill="1" applyBorder="1" applyAlignment="1">
      <alignment horizontal="right" vertical="center"/>
    </xf>
    <xf numFmtId="3" fontId="5" fillId="7" borderId="8" xfId="0" applyNumberFormat="1" applyFont="1" applyFill="1" applyBorder="1" applyAlignment="1">
      <alignment horizontal="right" vertical="center"/>
    </xf>
    <xf numFmtId="164" fontId="5" fillId="7" borderId="8" xfId="0" applyNumberFormat="1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left" vertical="center" wrapText="1"/>
    </xf>
    <xf numFmtId="164" fontId="1" fillId="4" borderId="9" xfId="0" applyNumberFormat="1" applyFont="1" applyFill="1" applyBorder="1" applyAlignment="1">
      <alignment horizontal="right" vertical="center"/>
    </xf>
    <xf numFmtId="3" fontId="1" fillId="4" borderId="9" xfId="0" applyNumberFormat="1" applyFont="1" applyFill="1" applyBorder="1" applyAlignment="1">
      <alignment horizontal="right" vertical="center"/>
    </xf>
    <xf numFmtId="0" fontId="4" fillId="4" borderId="10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right" vertical="center"/>
    </xf>
    <xf numFmtId="0" fontId="4" fillId="4" borderId="10" xfId="0" applyFont="1" applyFill="1" applyBorder="1" applyAlignment="1">
      <alignment horizontal="center" vertical="center"/>
    </xf>
    <xf numFmtId="164" fontId="4" fillId="4" borderId="10" xfId="0" applyNumberFormat="1" applyFont="1" applyFill="1" applyBorder="1" applyAlignment="1">
      <alignment horizontal="right" vertical="center"/>
    </xf>
    <xf numFmtId="0" fontId="5" fillId="7" borderId="11" xfId="0" applyFont="1" applyFill="1" applyBorder="1" applyAlignment="1">
      <alignment vertical="center" wrapText="1"/>
    </xf>
    <xf numFmtId="0" fontId="5" fillId="7" borderId="11" xfId="0" applyFont="1" applyFill="1" applyBorder="1" applyAlignment="1">
      <alignment horizontal="right" vertical="center"/>
    </xf>
    <xf numFmtId="0" fontId="5" fillId="7" borderId="11" xfId="0" applyFont="1" applyFill="1" applyBorder="1" applyAlignment="1">
      <alignment horizontal="center" vertical="center"/>
    </xf>
    <xf numFmtId="164" fontId="5" fillId="7" borderId="11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 indent="1"/>
    </xf>
    <xf numFmtId="0" fontId="3" fillId="3" borderId="0" xfId="0" applyFont="1" applyFill="1" applyAlignment="1">
      <alignment vertical="center" indent="1"/>
    </xf>
    <xf numFmtId="0" fontId="1" fillId="4" borderId="0" xfId="0" applyFont="1" applyFill="1" applyAlignment="1">
      <alignment vertical="center" indent="1"/>
    </xf>
    <xf numFmtId="0" fontId="6" fillId="8" borderId="0" xfId="0" applyFont="1" applyFill="1" applyBorder="1" applyAlignment="1">
      <alignment vertical="center" wrapText="1" indent="1"/>
    </xf>
    <xf numFmtId="0" fontId="6" fillId="5" borderId="5" xfId="0" applyFont="1" applyFill="1" applyBorder="1" applyAlignment="1">
      <alignment vertical="center" wrapText="1" indent="1"/>
    </xf>
    <xf numFmtId="0" fontId="6" fillId="8" borderId="5" xfId="0" applyFont="1" applyFill="1" applyBorder="1" applyAlignment="1">
      <alignment vertical="center" wrapText="1" indent="1"/>
    </xf>
    <xf numFmtId="0" fontId="6" fillId="7" borderId="5" xfId="0" applyFont="1" applyFill="1" applyBorder="1" applyAlignment="1">
      <alignment vertical="center" wrapText="1" indent="1"/>
    </xf>
    <xf numFmtId="0" fontId="6" fillId="8" borderId="4" xfId="0" applyFont="1" applyFill="1" applyBorder="1" applyAlignment="1">
      <alignment vertical="center" wrapText="1" indent="1"/>
    </xf>
    <xf numFmtId="0" fontId="1" fillId="4" borderId="12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5AF0"/>
    <pageSetUpPr fitToPage="1"/>
  </sheetPr>
  <dimension ref="A1:D27"/>
  <sheetViews>
    <sheetView showGridLines="0" tabSelected="1" workbookViewId="0">
      <pane ySplit="2" topLeftCell="A3" activePane="bottomLeft" state="frozen"/>
      <selection pane="bottomLeft" activeCell="A2" sqref="A2"/>
    </sheetView>
  </sheetViews>
  <sheetFormatPr defaultRowHeight="14.45"/>
  <cols>
    <col min="1" max="1" width="62.85546875" customWidth="1"/>
    <col min="2" max="2" width="16.7109375" customWidth="1"/>
    <col min="3" max="3" width="12.140625" customWidth="1"/>
    <col min="4" max="4" width="22.42578125" customWidth="1"/>
  </cols>
  <sheetData>
    <row r="1" spans="1:4" ht="38.25" customHeight="1">
      <c r="A1" s="4" t="s">
        <v>0</v>
      </c>
      <c r="B1" s="4"/>
      <c r="C1" s="4"/>
      <c r="D1" s="4"/>
    </row>
    <row r="2" spans="1:4" ht="24.75" customHeight="1">
      <c r="A2" s="5" t="s">
        <v>1</v>
      </c>
      <c r="B2" s="6" t="s">
        <v>2</v>
      </c>
      <c r="C2" s="6" t="s">
        <v>3</v>
      </c>
      <c r="D2" s="6" t="s">
        <v>4</v>
      </c>
    </row>
    <row r="3" spans="1:4" ht="15">
      <c r="A3" s="7" t="s">
        <v>5</v>
      </c>
      <c r="B3" s="9">
        <v>329826.2</v>
      </c>
      <c r="C3" s="10">
        <v>20</v>
      </c>
      <c r="D3" s="17">
        <f t="shared" ref="D3:D8" si="0">B3*C3</f>
        <v>6596524</v>
      </c>
    </row>
    <row r="4" spans="1:4" ht="15">
      <c r="A4" s="1" t="s">
        <v>6</v>
      </c>
      <c r="B4" s="11">
        <v>272464.5</v>
      </c>
      <c r="C4" s="12">
        <v>10</v>
      </c>
      <c r="D4" s="18">
        <f t="shared" si="0"/>
        <v>2724645</v>
      </c>
    </row>
    <row r="5" spans="1:4" ht="15">
      <c r="A5" s="1" t="s">
        <v>7</v>
      </c>
      <c r="B5" s="11">
        <v>243784.3</v>
      </c>
      <c r="C5" s="12">
        <v>10</v>
      </c>
      <c r="D5" s="18">
        <f t="shared" si="0"/>
        <v>2437843</v>
      </c>
    </row>
    <row r="6" spans="1:4" ht="15">
      <c r="A6" s="1" t="s">
        <v>8</v>
      </c>
      <c r="B6" s="11">
        <v>164912.4</v>
      </c>
      <c r="C6" s="12">
        <v>5</v>
      </c>
      <c r="D6" s="18">
        <f t="shared" si="0"/>
        <v>824562</v>
      </c>
    </row>
    <row r="7" spans="1:4" ht="15">
      <c r="A7" s="1" t="s">
        <v>9</v>
      </c>
      <c r="B7" s="11">
        <v>60229.8</v>
      </c>
      <c r="C7" s="12">
        <v>10</v>
      </c>
      <c r="D7" s="18">
        <f t="shared" si="0"/>
        <v>602298</v>
      </c>
    </row>
    <row r="8" spans="1:4" ht="15">
      <c r="A8" s="2" t="s">
        <v>10</v>
      </c>
      <c r="B8" s="13">
        <v>60229.8</v>
      </c>
      <c r="C8" s="14">
        <v>10</v>
      </c>
      <c r="D8" s="19">
        <f t="shared" si="0"/>
        <v>602298</v>
      </c>
    </row>
    <row r="9" spans="1:4" ht="15">
      <c r="A9" s="21" t="s">
        <v>11</v>
      </c>
      <c r="B9" s="22"/>
      <c r="C9" s="23"/>
      <c r="D9" s="24">
        <f>SUM(D3:D8)</f>
        <v>13788170</v>
      </c>
    </row>
    <row r="10" spans="1:4" ht="15">
      <c r="A10" s="25" t="s">
        <v>12</v>
      </c>
      <c r="B10" s="26" t="s">
        <v>2</v>
      </c>
      <c r="C10" s="27" t="s">
        <v>3</v>
      </c>
      <c r="D10" s="26" t="s">
        <v>4</v>
      </c>
    </row>
    <row r="11" spans="1:4" ht="15">
      <c r="A11" s="7" t="s">
        <v>13</v>
      </c>
      <c r="B11" s="9">
        <v>23356.215</v>
      </c>
      <c r="C11" s="10">
        <v>200</v>
      </c>
      <c r="D11" s="17">
        <f>B11*C11</f>
        <v>4671243</v>
      </c>
    </row>
    <row r="12" spans="1:4" ht="15">
      <c r="A12" s="1" t="s">
        <v>14</v>
      </c>
      <c r="B12" s="11">
        <v>23356.22</v>
      </c>
      <c r="C12" s="12">
        <v>50</v>
      </c>
      <c r="D12" s="18">
        <f>B12*C12</f>
        <v>1167811</v>
      </c>
    </row>
    <row r="13" spans="1:4" ht="15">
      <c r="A13" s="1" t="s">
        <v>15</v>
      </c>
      <c r="B13" s="11">
        <v>25363</v>
      </c>
      <c r="C13" s="12">
        <v>20</v>
      </c>
      <c r="D13" s="18">
        <f>B13*C13</f>
        <v>507260</v>
      </c>
    </row>
    <row r="14" spans="1:4" ht="25.5">
      <c r="A14" s="1" t="s">
        <v>16</v>
      </c>
      <c r="B14" s="11">
        <v>33673.1</v>
      </c>
      <c r="C14" s="12">
        <v>20</v>
      </c>
      <c r="D14" s="18">
        <f>B14*C14</f>
        <v>673462</v>
      </c>
    </row>
    <row r="15" spans="1:4" ht="15">
      <c r="A15" s="2" t="s">
        <v>17</v>
      </c>
      <c r="B15" s="13">
        <v>19631.09</v>
      </c>
      <c r="C15" s="14">
        <v>100</v>
      </c>
      <c r="D15" s="19">
        <f>B15*C15</f>
        <v>1963109</v>
      </c>
    </row>
    <row r="16" spans="1:4" ht="15">
      <c r="A16" s="21" t="s">
        <v>18</v>
      </c>
      <c r="B16" s="22"/>
      <c r="C16" s="23"/>
      <c r="D16" s="24">
        <f>SUM(D11:D15)</f>
        <v>8982885</v>
      </c>
    </row>
    <row r="17" spans="1:4" ht="15">
      <c r="A17" s="25" t="s">
        <v>19</v>
      </c>
      <c r="B17" s="26" t="s">
        <v>2</v>
      </c>
      <c r="C17" s="27" t="s">
        <v>3</v>
      </c>
      <c r="D17" s="26" t="s">
        <v>4</v>
      </c>
    </row>
    <row r="18" spans="1:4" ht="15">
      <c r="A18" s="7" t="s">
        <v>20</v>
      </c>
      <c r="B18" s="9">
        <v>220447.4</v>
      </c>
      <c r="C18" s="10">
        <v>5</v>
      </c>
      <c r="D18" s="17">
        <f>B18*C18</f>
        <v>1102237</v>
      </c>
    </row>
    <row r="19" spans="1:4" ht="15">
      <c r="A19" s="1" t="s">
        <v>21</v>
      </c>
      <c r="B19" s="11">
        <v>220447.4</v>
      </c>
      <c r="C19" s="12">
        <v>5</v>
      </c>
      <c r="D19" s="18">
        <f>B19*C19</f>
        <v>1102237</v>
      </c>
    </row>
    <row r="20" spans="1:4" ht="15">
      <c r="A20" s="1" t="s">
        <v>22</v>
      </c>
      <c r="B20" s="11">
        <v>110223</v>
      </c>
      <c r="C20" s="12">
        <v>5</v>
      </c>
      <c r="D20" s="18">
        <f>B20*C20</f>
        <v>551115</v>
      </c>
    </row>
    <row r="21" spans="1:4" ht="15">
      <c r="A21" s="2" t="s">
        <v>23</v>
      </c>
      <c r="B21" s="13">
        <v>66135</v>
      </c>
      <c r="C21" s="14">
        <v>5</v>
      </c>
      <c r="D21" s="19">
        <f>B21*C21</f>
        <v>330675</v>
      </c>
    </row>
    <row r="22" spans="1:4" ht="15">
      <c r="A22" s="21" t="s">
        <v>24</v>
      </c>
      <c r="B22" s="22"/>
      <c r="C22" s="23"/>
      <c r="D22" s="24">
        <f>SUM(D18:D21)</f>
        <v>3086264</v>
      </c>
    </row>
    <row r="23" spans="1:4" ht="15">
      <c r="A23" s="25" t="s">
        <v>25</v>
      </c>
      <c r="B23" s="26" t="s">
        <v>2</v>
      </c>
      <c r="C23" s="27" t="s">
        <v>3</v>
      </c>
      <c r="D23" s="26" t="s">
        <v>4</v>
      </c>
    </row>
    <row r="24" spans="1:4" ht="15">
      <c r="A24" s="8" t="s">
        <v>26</v>
      </c>
      <c r="B24" s="15">
        <v>78.92</v>
      </c>
      <c r="C24" s="16">
        <v>150</v>
      </c>
      <c r="D24" s="20">
        <f>B24*C24</f>
        <v>11838</v>
      </c>
    </row>
    <row r="25" spans="1:4" ht="15">
      <c r="A25" s="32" t="s">
        <v>27</v>
      </c>
      <c r="B25" s="33"/>
      <c r="C25" s="34"/>
      <c r="D25" s="35">
        <f>SUM(D24:D24)</f>
        <v>11838</v>
      </c>
    </row>
    <row r="26" spans="1:4" ht="32.25" customHeight="1">
      <c r="A26" s="28" t="s">
        <v>28</v>
      </c>
      <c r="B26" s="29"/>
      <c r="C26" s="30"/>
      <c r="D26" s="31">
        <f>SUM(D9,D16,D22,D25)</f>
        <v>25869157</v>
      </c>
    </row>
    <row r="27" spans="1:4" ht="15"/>
  </sheetData>
  <autoFilter ref="A2:D25" xr:uid="{00000000-0009-0000-0000-000000000000}"/>
  <mergeCells count="6">
    <mergeCell ref="A1:D1"/>
    <mergeCell ref="A25:C25"/>
    <mergeCell ref="A22:C22"/>
    <mergeCell ref="A9:C9"/>
    <mergeCell ref="A26:C26"/>
    <mergeCell ref="A16:C16"/>
  </mergeCells>
  <dataValidations count="2">
    <dataValidation type="whole" operator="greaterThanOrEqual" allowBlank="1" errorTitle="Ógildur fjöldi" error="Sláðu inn tölu sem er 0 eða hærri." sqref="C3 C4 C5 C6 C7 C8 C11 C12 C13 C14 C15 C18 C19 C20 C21 C24" xr:uid="{00000000-0002-0000-0000-000000000000}">
      <formula1>0</formula1>
    </dataValidation>
    <dataValidation type="decimal" operator="greaterThanOrEqual" allowBlank="1" errorTitle="Ógilt verð" error="Sláðu inn verð sem er 0 eða hærra." sqref="B3 B4 B5 B6 B7 B8 B11 B12 B13 B14 B15 B18 B19 B20 B21 B24" xr:uid="{00000000-0002-0000-0000-000001000000}">
      <formula1>0</formula1>
    </dataValidation>
  </dataValidations>
  <pageMargins left="0.75" right="0.75" top="1" bottom="1" header="0.5" footer="0.5"/>
  <pageSetup fitToHeight="0"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A5A"/>
  </sheetPr>
  <dimension ref="A1:F11"/>
  <sheetViews>
    <sheetView showGridLines="0" workbookViewId="0"/>
  </sheetViews>
  <sheetFormatPr defaultRowHeight="14.45"/>
  <cols>
    <col min="1" max="1" width="18.140625" customWidth="1"/>
    <col min="2" max="6" width="15.5703125" customWidth="1"/>
  </cols>
  <sheetData>
    <row r="1" spans="1:6" ht="38.25" customHeight="1">
      <c r="A1" s="36" t="s">
        <v>29</v>
      </c>
      <c r="B1" s="37"/>
      <c r="C1" s="37"/>
      <c r="D1" s="37"/>
      <c r="E1" s="37"/>
      <c r="F1" s="37"/>
    </row>
    <row r="2" spans="1:6" ht="9.75" customHeight="1">
      <c r="A2" s="3"/>
      <c r="B2" s="3"/>
      <c r="C2" s="3"/>
      <c r="D2" s="3"/>
      <c r="E2" s="3"/>
      <c r="F2" s="3"/>
    </row>
    <row r="3" spans="1:6" ht="35.25" customHeight="1">
      <c r="A3" s="38" t="s">
        <v>30</v>
      </c>
      <c r="B3" s="39" t="s">
        <v>31</v>
      </c>
      <c r="C3" s="39"/>
      <c r="D3" s="39"/>
      <c r="E3" s="39"/>
      <c r="F3" s="39"/>
    </row>
    <row r="4" spans="1:6" ht="35.25" customHeight="1">
      <c r="A4" s="38" t="s">
        <v>32</v>
      </c>
      <c r="B4" s="40" t="s">
        <v>33</v>
      </c>
      <c r="C4" s="40"/>
      <c r="D4" s="40"/>
      <c r="E4" s="40"/>
      <c r="F4" s="40"/>
    </row>
    <row r="5" spans="1:6" ht="35.25" customHeight="1">
      <c r="A5" s="38" t="s">
        <v>34</v>
      </c>
      <c r="B5" s="41" t="s">
        <v>35</v>
      </c>
      <c r="C5" s="41"/>
      <c r="D5" s="41"/>
      <c r="E5" s="41"/>
      <c r="F5" s="41"/>
    </row>
    <row r="6" spans="1:6" ht="48" customHeight="1">
      <c r="A6" s="38" t="s">
        <v>36</v>
      </c>
      <c r="B6" s="42" t="s">
        <v>37</v>
      </c>
      <c r="C6" s="42"/>
      <c r="D6" s="42"/>
      <c r="E6" s="42"/>
      <c r="F6" s="42"/>
    </row>
    <row r="7" spans="1:6" ht="48" customHeight="1">
      <c r="A7" s="38" t="s">
        <v>38</v>
      </c>
      <c r="B7" s="41" t="s">
        <v>39</v>
      </c>
      <c r="C7" s="41"/>
      <c r="D7" s="41"/>
      <c r="E7" s="41"/>
      <c r="F7" s="41"/>
    </row>
    <row r="8" spans="1:6" ht="48" customHeight="1">
      <c r="A8" s="38" t="s">
        <v>40</v>
      </c>
      <c r="B8" s="43" t="s">
        <v>41</v>
      </c>
      <c r="C8" s="43"/>
      <c r="D8" s="43"/>
      <c r="E8" s="43"/>
      <c r="F8" s="43"/>
    </row>
    <row r="9" spans="1:6" ht="9.75" customHeight="1">
      <c r="A9" s="3"/>
      <c r="B9" s="3"/>
      <c r="C9" s="3"/>
      <c r="D9" s="3"/>
      <c r="E9" s="3"/>
      <c r="F9" s="3"/>
    </row>
    <row r="10" spans="1:6" ht="35.25" customHeight="1">
      <c r="A10" s="44" t="s">
        <v>42</v>
      </c>
      <c r="B10" s="45" t="s">
        <v>43</v>
      </c>
      <c r="C10" s="45"/>
      <c r="D10" s="45"/>
      <c r="E10" s="45"/>
      <c r="F10" s="45"/>
    </row>
    <row r="11" spans="1:6" ht="15"/>
  </sheetData>
  <mergeCells count="8">
    <mergeCell ref="B4:F4"/>
    <mergeCell ref="B7:F7"/>
    <mergeCell ref="B6:F6"/>
    <mergeCell ref="B10:F10"/>
    <mergeCell ref="A1:F1"/>
    <mergeCell ref="B3:F3"/>
    <mergeCell ref="B5:F5"/>
    <mergeCell ref="B8:F8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97ee384-4160-4bb0-9c1a-b6d0848f21da}" enabled="1" method="Standard" siteId="{14fe2ccb-6b57-4559-af0a-435bd998631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Sigríður Ásdís Jónsdóttir</dc:creator>
  <cp:keywords/>
  <dc:description/>
  <cp:lastModifiedBy/>
  <cp:revision/>
  <dcterms:created xsi:type="dcterms:W3CDTF">2026-09-22T21:23:46Z</dcterms:created>
  <dcterms:modified xsi:type="dcterms:W3CDTF">2026-09-28T19:57:30Z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sSharepointDoc">
    <vt:bool>false</vt:bool>
  </property>
  <property fmtid="{D5CDD505-2E9C-101B-9397-08002B2CF9AE}" pid="3" name="IsNewSharepointDoc">
    <vt:bool>false</vt:bool>
  </property>
</Properties>
</file>